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Natália\Desktop\"/>
    </mc:Choice>
  </mc:AlternateContent>
  <xr:revisionPtr revIDLastSave="0" documentId="8_{4CCB30D8-B06E-4E46-87FD-944ED47F3360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DELL T30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D22" i="1"/>
  <c r="D21" i="1"/>
  <c r="D19" i="1"/>
  <c r="D32" i="1" l="1"/>
  <c r="D9" i="1"/>
  <c r="D8" i="1"/>
  <c r="D7" i="1"/>
  <c r="D27" i="1" l="1"/>
  <c r="D14" i="1"/>
  <c r="D30" i="1" l="1"/>
  <c r="D31" i="1"/>
  <c r="D4" i="1" l="1"/>
  <c r="D33" i="1"/>
  <c r="D15" i="1" l="1"/>
  <c r="D2" i="1"/>
  <c r="D3" i="1"/>
  <c r="D6" i="1"/>
  <c r="D17" i="1"/>
  <c r="D18" i="1"/>
  <c r="D20" i="1"/>
  <c r="D11" i="1"/>
  <c r="D12" i="1"/>
  <c r="D13" i="1"/>
  <c r="D24" i="1"/>
  <c r="D25" i="1"/>
  <c r="D26" i="1"/>
  <c r="D34" i="1" l="1"/>
  <c r="D35" i="1" s="1"/>
</calcChain>
</file>

<file path=xl/sharedStrings.xml><?xml version="1.0" encoding="utf-8"?>
<sst xmlns="http://schemas.openxmlformats.org/spreadsheetml/2006/main" count="44" uniqueCount="44">
  <si>
    <t>Alap szerver</t>
  </si>
  <si>
    <t>Egységár</t>
  </si>
  <si>
    <t>Fizetendő</t>
  </si>
  <si>
    <t>iroda@szerverplaza.eu</t>
  </si>
  <si>
    <t>db</t>
  </si>
  <si>
    <r>
      <rPr>
        <b/>
        <sz val="11"/>
        <rFont val="Calibri"/>
        <family val="2"/>
        <charset val="238"/>
        <scheme val="minor"/>
      </rPr>
      <t>Megrendelés:</t>
    </r>
    <r>
      <rPr>
        <sz val="11"/>
        <rFont val="Calibri"/>
        <family val="2"/>
        <charset val="238"/>
        <scheme val="minor"/>
      </rPr>
      <t xml:space="preserve"> küldje el a táblázatot e-mail mellékletként az alábbi címre:</t>
    </r>
  </si>
  <si>
    <r>
      <t>Szerver garancia:</t>
    </r>
    <r>
      <rPr>
        <sz val="11"/>
        <color theme="1"/>
        <rFont val="Calibri"/>
        <family val="2"/>
        <charset val="238"/>
        <scheme val="minor"/>
      </rPr>
      <t xml:space="preserve"> A garanciát minden esetben a termék gyártója biztosítja, hotline bejelentés alapján</t>
    </r>
  </si>
  <si>
    <t>Kiegészítő</t>
  </si>
  <si>
    <r>
      <t>Merevlemez</t>
    </r>
    <r>
      <rPr>
        <sz val="12"/>
        <color theme="1"/>
        <rFont val="Calibri"/>
        <family val="2"/>
        <charset val="238"/>
        <scheme val="minor"/>
      </rPr>
      <t xml:space="preserve"> (a szerver maximum 4 lemez fogadására alkalmas)</t>
    </r>
  </si>
  <si>
    <r>
      <t xml:space="preserve">Memória </t>
    </r>
    <r>
      <rPr>
        <sz val="12"/>
        <rFont val="Calibri"/>
        <family val="2"/>
        <charset val="238"/>
        <scheme val="minor"/>
      </rPr>
      <t>(a szerver 4 modul fogadására alkalmas)</t>
    </r>
  </si>
  <si>
    <t>Összesen fizetendő (bruttó)</t>
  </si>
  <si>
    <t>Szerver telepítés</t>
  </si>
  <si>
    <t>Szervert telepítés és beüzemelés (BUDAPEST)</t>
  </si>
  <si>
    <t>Mennyiség / Egységár (nettó)</t>
  </si>
  <si>
    <r>
      <t>Szállítási díj:</t>
    </r>
    <r>
      <rPr>
        <sz val="11"/>
        <color theme="1"/>
        <rFont val="Calibri"/>
        <family val="2"/>
        <charset val="238"/>
        <scheme val="minor"/>
      </rPr>
      <t xml:space="preserve"> nettó 1900 Ft (nettó 100 000 Ft / szerver felett díjmentes)</t>
    </r>
  </si>
  <si>
    <t>Enterprise SATA (3.5'/ 8TB / 128m / 7200rpm) 5év garancia</t>
  </si>
  <si>
    <t>Enterprise SATA (3.5'/ 4TB / 128m / 7200rpm) 5év garancia</t>
  </si>
  <si>
    <t>Enterprise SATA (3.5'/ 2TB / 128m / 7200rpm) 5év garancia</t>
  </si>
  <si>
    <t>Enterprise SATA (3.5'/ 1TB / 64m / 7200rpm) 5év garancia</t>
  </si>
  <si>
    <t>T30</t>
  </si>
  <si>
    <t>DELL PowerEdge T30 - Xeon E3-1225v5 3.3GHz 3év helyszíni garancia</t>
  </si>
  <si>
    <r>
      <t xml:space="preserve">DELL PowerEdge T30 - Xeon E3-1225v5 3.3GHz </t>
    </r>
    <r>
      <rPr>
        <b/>
        <sz val="11"/>
        <color theme="1"/>
        <rFont val="Calibri"/>
        <family val="2"/>
        <charset val="238"/>
        <scheme val="minor"/>
      </rPr>
      <t>5év</t>
    </r>
    <r>
      <rPr>
        <sz val="11"/>
        <color theme="1"/>
        <rFont val="Calibri"/>
        <family val="2"/>
        <charset val="238"/>
        <scheme val="minor"/>
      </rPr>
      <t xml:space="preserve"> helyszíni garancia</t>
    </r>
  </si>
  <si>
    <t>HDMI &gt; VGA adapter - a szerveren nincs hagyományos VGA/D-SUB port</t>
  </si>
  <si>
    <t>DVD író (4db HDD/SSD beszerelés esetén szivaccsal helyettesítve)</t>
  </si>
  <si>
    <r>
      <t>SSD beépítővel</t>
    </r>
    <r>
      <rPr>
        <sz val="12"/>
        <color theme="1"/>
        <rFont val="Calibri"/>
        <family val="2"/>
        <charset val="238"/>
        <scheme val="minor"/>
      </rPr>
      <t xml:space="preserve"> (szivacságyban, maximum 4db fogadására alkalmas)</t>
    </r>
  </si>
  <si>
    <t>8GB utángyártott memória (DDR4, ECC) élettartam garancia</t>
  </si>
  <si>
    <t>8GB DELL memória (DDR4, UDIMM, ECC) szerver garanciát örökli</t>
  </si>
  <si>
    <t>16GB utángyártott memória (DDR4, ECC) élettartam garancia</t>
  </si>
  <si>
    <t>16GB DELL memória (DDR4, UDIMM, ECC) szerver garanciát örökli</t>
  </si>
  <si>
    <t>120 GB SSD (Minőségi: Sandisk/Adata/Crucial/Kingston) 3 év garancia</t>
  </si>
  <si>
    <t>240 GB SSD (Minőségi: Sandisk/Adata/Crucial/Kingston) 3 év szervizgarancia</t>
  </si>
  <si>
    <t>480 GB SSD (Minőségi: Sandisk/Adata/OCZ/Kingston) 3 év szervizgarancia</t>
  </si>
  <si>
    <t>Samsung SSD 850 PRO 512GB (R: 550 MB/s,W: 520 MB/s) 5 év szervizgarancia</t>
  </si>
  <si>
    <t>Samsung SSD 860 PRO 256GB (R: 550 MB/s,W: 520 MB/s) 5 év szervizgarancia</t>
  </si>
  <si>
    <t>Seagate/Toshiba gyári 1TB SATA (7200rpm 32MB) 1 év gyártói helyszíni garancia</t>
  </si>
  <si>
    <t>Nagyobb vagy más típusú, kompatibilis lemezekért keressen minket! (20/9186511 vagy 70/4666414)</t>
  </si>
  <si>
    <t>Utángyártott (Seagate/ Toshiba) 2TB SATA (7200rpm 64MB) 2 év szervizgarancia</t>
  </si>
  <si>
    <t>Utángyártott (Seagate/ Toshiba) 4TB SATA (7200rpm 64MB) 2 év szervizgarancia</t>
  </si>
  <si>
    <t>Utángyártott (Seagate/ Toshiba) 3TB SATA (7200rpm 64MB) 2 év szervizgarancia</t>
  </si>
  <si>
    <t>Utángyártott (Seagate/ Toshiba) 6TB SATA (7200rpm 64MB) 2 év szervizgarancia</t>
  </si>
  <si>
    <t>Utángyártott (Seagate/ Toshiba) 8TB SATA (7200rpm 64MB) 2 év szervizgarancia</t>
  </si>
  <si>
    <t>Utángyártott (Seagate/ Toshiba) 10TB SATA (7200rpm 64MB) 2 év szervizgarancia</t>
  </si>
  <si>
    <t>Eaton 8EiUSB szünetmentes tápegység - DIN, USB</t>
  </si>
  <si>
    <r>
      <t>Szállítási idő:</t>
    </r>
    <r>
      <rPr>
        <sz val="11"/>
        <color theme="1"/>
        <rFont val="Calibri"/>
        <family val="2"/>
        <charset val="238"/>
        <scheme val="minor"/>
      </rPr>
      <t xml:space="preserve"> 1-2 nap (személyes átvétellel akár azonnal, bővebb információ: 20/9186511 vagy 70/4666414)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</si>
</sst>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[$HUF-40E]_-;\-* #,##0\ [$HUF-40E]_-;_-* &quot;-&quot;??\ [$HUF-40E]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70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1" tint="0.249977111117893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1" tint="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1" tint="0.249977111117893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9">
    <xf numFmtId="0" fontId="0" fillId="0" borderId="0" xfId="0"/>
    <xf numFmtId="164" fontId="0" fillId="0" borderId="0" xfId="0" applyNumberFormat="1"/>
    <xf numFmtId="0" fontId="0" fillId="2" borderId="1" xfId="0" applyFill="1" applyBorder="1"/>
    <xf numFmtId="164" fontId="0" fillId="2" borderId="1" xfId="0" applyNumberFormat="1" applyFill="1" applyBorder="1"/>
    <xf numFmtId="0" fontId="0" fillId="0" borderId="1" xfId="0" applyBorder="1"/>
    <xf numFmtId="0" fontId="0" fillId="2" borderId="2" xfId="0" applyFill="1" applyBorder="1"/>
    <xf numFmtId="164" fontId="0" fillId="2" borderId="2" xfId="0" applyNumberFormat="1" applyFill="1" applyBorder="1"/>
    <xf numFmtId="0" fontId="0" fillId="0" borderId="2" xfId="0" applyBorder="1"/>
    <xf numFmtId="164" fontId="0" fillId="2" borderId="3" xfId="0" applyNumberFormat="1" applyFill="1" applyBorder="1"/>
    <xf numFmtId="0" fontId="0" fillId="0" borderId="3" xfId="0" applyBorder="1"/>
    <xf numFmtId="0" fontId="4" fillId="0" borderId="4" xfId="0" applyFont="1" applyFill="1" applyBorder="1"/>
    <xf numFmtId="0" fontId="5" fillId="0" borderId="0" xfId="1"/>
    <xf numFmtId="0" fontId="3" fillId="0" borderId="0" xfId="0" applyFont="1"/>
    <xf numFmtId="164" fontId="0" fillId="2" borderId="5" xfId="0" applyNumberFormat="1" applyFill="1" applyBorder="1"/>
    <xf numFmtId="0" fontId="0" fillId="0" borderId="5" xfId="0" applyBorder="1"/>
    <xf numFmtId="0" fontId="1" fillId="3" borderId="2" xfId="0" applyFont="1" applyFill="1" applyBorder="1"/>
    <xf numFmtId="0" fontId="0" fillId="2" borderId="7" xfId="0" applyFill="1" applyBorder="1"/>
    <xf numFmtId="164" fontId="0" fillId="2" borderId="7" xfId="0" applyNumberFormat="1" applyFill="1" applyBorder="1"/>
    <xf numFmtId="0" fontId="0" fillId="0" borderId="7" xfId="0" applyBorder="1"/>
    <xf numFmtId="0" fontId="1" fillId="3" borderId="1" xfId="0" applyFont="1" applyFill="1" applyBorder="1"/>
    <xf numFmtId="164" fontId="0" fillId="3" borderId="1" xfId="0" applyNumberFormat="1" applyFill="1" applyBorder="1"/>
    <xf numFmtId="164" fontId="0" fillId="3" borderId="2" xfId="0" applyNumberFormat="1" applyFill="1" applyBorder="1"/>
    <xf numFmtId="0" fontId="1" fillId="3" borderId="6" xfId="0" applyFont="1" applyFill="1" applyBorder="1"/>
    <xf numFmtId="164" fontId="0" fillId="3" borderId="6" xfId="0" applyNumberFormat="1" applyFill="1" applyBorder="1"/>
    <xf numFmtId="0" fontId="2" fillId="3" borderId="1" xfId="0" applyFont="1" applyFill="1" applyBorder="1"/>
    <xf numFmtId="164" fontId="1" fillId="3" borderId="2" xfId="0" applyNumberFormat="1" applyFont="1" applyFill="1" applyBorder="1"/>
    <xf numFmtId="164" fontId="1" fillId="3" borderId="1" xfId="0" applyNumberFormat="1" applyFont="1" applyFill="1" applyBorder="1"/>
    <xf numFmtId="164" fontId="0" fillId="3" borderId="8" xfId="0" applyNumberFormat="1" applyFill="1" applyBorder="1"/>
    <xf numFmtId="0" fontId="8" fillId="3" borderId="1" xfId="0" applyFont="1" applyFill="1" applyBorder="1"/>
    <xf numFmtId="164" fontId="4" fillId="3" borderId="1" xfId="0" applyNumberFormat="1" applyFont="1" applyFill="1" applyBorder="1"/>
    <xf numFmtId="0" fontId="4" fillId="3" borderId="1" xfId="0" applyFont="1" applyFill="1" applyBorder="1"/>
    <xf numFmtId="0" fontId="5" fillId="2" borderId="5" xfId="1" applyFill="1" applyBorder="1"/>
    <xf numFmtId="164" fontId="3" fillId="2" borderId="1" xfId="0" applyNumberFormat="1" applyFont="1" applyFill="1" applyBorder="1"/>
    <xf numFmtId="0" fontId="5" fillId="2" borderId="1" xfId="1" applyFill="1" applyBorder="1"/>
    <xf numFmtId="0" fontId="0" fillId="2" borderId="10" xfId="0" applyFill="1" applyBorder="1"/>
    <xf numFmtId="164" fontId="0" fillId="2" borderId="6" xfId="0" applyNumberFormat="1" applyFill="1" applyBorder="1"/>
    <xf numFmtId="0" fontId="0" fillId="0" borderId="6" xfId="0" applyBorder="1"/>
    <xf numFmtId="14" fontId="11" fillId="0" borderId="0" xfId="0" applyNumberFormat="1" applyFont="1" applyAlignment="1">
      <alignment horizontal="left"/>
    </xf>
    <xf numFmtId="164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2" borderId="5" xfId="0" applyFill="1" applyBorder="1"/>
    <xf numFmtId="0" fontId="0" fillId="0" borderId="9" xfId="0" applyBorder="1" applyAlignment="1"/>
    <xf numFmtId="0" fontId="0" fillId="0" borderId="0" xfId="0" applyAlignment="1"/>
    <xf numFmtId="164" fontId="0" fillId="2" borderId="1" xfId="0" applyNumberFormat="1" applyFont="1" applyFill="1" applyBorder="1"/>
    <xf numFmtId="0" fontId="10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2" borderId="11" xfId="0" applyFill="1" applyBorder="1"/>
    <xf numFmtId="164" fontId="0" fillId="2" borderId="11" xfId="0" applyNumberForma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8</xdr:row>
      <xdr:rowOff>435</xdr:rowOff>
    </xdr:from>
    <xdr:to>
      <xdr:col>8</xdr:col>
      <xdr:colOff>0</xdr:colOff>
      <xdr:row>18</xdr:row>
      <xdr:rowOff>180276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378851" y="1532718"/>
          <a:ext cx="2657475" cy="21007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19051</xdr:colOff>
      <xdr:row>0</xdr:row>
      <xdr:rowOff>0</xdr:rowOff>
    </xdr:from>
    <xdr:to>
      <xdr:col>6</xdr:col>
      <xdr:colOff>9525</xdr:colOff>
      <xdr:row>5</xdr:row>
      <xdr:rowOff>182218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8377" y="0"/>
          <a:ext cx="1158322" cy="11512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19050</xdr:colOff>
      <xdr:row>23</xdr:row>
      <xdr:rowOff>151985</xdr:rowOff>
    </xdr:from>
    <xdr:to>
      <xdr:col>8</xdr:col>
      <xdr:colOff>0</xdr:colOff>
      <xdr:row>34</xdr:row>
      <xdr:rowOff>204164</xdr:rowOff>
    </xdr:to>
    <xdr:pic>
      <xdr:nvPicPr>
        <xdr:cNvPr id="7" name="Kép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8376" y="3423615"/>
          <a:ext cx="2647950" cy="2169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zerverplaza.eu/szerver_telepites_es_uzembe_helyezes_85" TargetMode="External"/><Relationship Id="rId2" Type="http://schemas.openxmlformats.org/officeDocument/2006/relationships/hyperlink" Target="http://www.szerverplaza.eu/eaton_5e850iusb_szunetmentes_tapegyseg_50?filter_name=850" TargetMode="External"/><Relationship Id="rId1" Type="http://schemas.openxmlformats.org/officeDocument/2006/relationships/hyperlink" Target="mailto:iroda@szerverplaza.eu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szerverplaza.eu/szerver_telepites_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tabSelected="1" zoomScale="115" zoomScaleNormal="115" workbookViewId="0">
      <selection activeCell="A38" sqref="A38"/>
    </sheetView>
  </sheetViews>
  <sheetFormatPr defaultRowHeight="14.4" x14ac:dyDescent="0.3"/>
  <cols>
    <col min="1" max="1" width="92" bestFit="1" customWidth="1"/>
    <col min="2" max="2" width="13.88671875" style="1" bestFit="1" customWidth="1"/>
    <col min="3" max="3" width="6.5546875" customWidth="1"/>
    <col min="4" max="4" width="15.6640625" customWidth="1"/>
    <col min="5" max="5" width="9.33203125" customWidth="1"/>
    <col min="6" max="6" width="8.109375" customWidth="1"/>
    <col min="7" max="7" width="11.33203125" customWidth="1"/>
    <col min="8" max="8" width="11.109375" customWidth="1"/>
  </cols>
  <sheetData>
    <row r="1" spans="1:10" ht="15.75" customHeight="1" x14ac:dyDescent="0.3">
      <c r="A1" s="19" t="s">
        <v>0</v>
      </c>
      <c r="B1" s="38" t="s">
        <v>1</v>
      </c>
      <c r="C1" s="38" t="s">
        <v>4</v>
      </c>
      <c r="D1" s="39" t="s">
        <v>2</v>
      </c>
      <c r="G1" s="44" t="s">
        <v>19</v>
      </c>
      <c r="H1" s="44"/>
    </row>
    <row r="2" spans="1:10" x14ac:dyDescent="0.3">
      <c r="A2" s="2" t="s">
        <v>20</v>
      </c>
      <c r="B2" s="3">
        <v>104500</v>
      </c>
      <c r="C2" s="4">
        <v>0</v>
      </c>
      <c r="D2" s="3">
        <f t="shared" ref="D2:D33" si="0">B2*C2</f>
        <v>0</v>
      </c>
      <c r="G2" s="44"/>
      <c r="H2" s="44"/>
    </row>
    <row r="3" spans="1:10" x14ac:dyDescent="0.3">
      <c r="A3" s="2" t="s">
        <v>21</v>
      </c>
      <c r="B3" s="3">
        <v>151000</v>
      </c>
      <c r="C3" s="4">
        <v>0</v>
      </c>
      <c r="D3" s="3">
        <f t="shared" si="0"/>
        <v>0</v>
      </c>
      <c r="G3" s="44"/>
      <c r="H3" s="44"/>
    </row>
    <row r="4" spans="1:10" x14ac:dyDescent="0.3">
      <c r="A4" s="2" t="s">
        <v>23</v>
      </c>
      <c r="B4" s="3">
        <v>0</v>
      </c>
      <c r="C4" s="4">
        <v>1</v>
      </c>
      <c r="D4" s="3">
        <f t="shared" si="0"/>
        <v>0</v>
      </c>
      <c r="G4" s="44"/>
      <c r="H4" s="44"/>
    </row>
    <row r="5" spans="1:10" ht="15.6" x14ac:dyDescent="0.3">
      <c r="A5" s="28" t="s">
        <v>9</v>
      </c>
      <c r="B5" s="29"/>
      <c r="C5" s="30"/>
      <c r="D5" s="29"/>
      <c r="G5" s="44"/>
      <c r="H5" s="44"/>
    </row>
    <row r="6" spans="1:10" x14ac:dyDescent="0.3">
      <c r="A6" s="2" t="s">
        <v>25</v>
      </c>
      <c r="B6" s="3">
        <v>32500</v>
      </c>
      <c r="C6" s="4">
        <v>0</v>
      </c>
      <c r="D6" s="3">
        <f t="shared" si="0"/>
        <v>0</v>
      </c>
      <c r="G6" s="44"/>
      <c r="H6" s="44"/>
    </row>
    <row r="7" spans="1:10" ht="15" customHeight="1" x14ac:dyDescent="0.3">
      <c r="A7" s="2" t="s">
        <v>26</v>
      </c>
      <c r="B7" s="3">
        <v>35000</v>
      </c>
      <c r="C7" s="4">
        <v>0</v>
      </c>
      <c r="D7" s="3">
        <f t="shared" si="0"/>
        <v>0</v>
      </c>
      <c r="E7" s="45"/>
      <c r="F7" s="46"/>
      <c r="G7" s="46"/>
      <c r="H7" s="46"/>
      <c r="I7" s="42"/>
      <c r="J7" s="42"/>
    </row>
    <row r="8" spans="1:10" ht="14.25" customHeight="1" x14ac:dyDescent="0.3">
      <c r="A8" s="2" t="s">
        <v>27</v>
      </c>
      <c r="B8" s="3">
        <v>41900</v>
      </c>
      <c r="C8" s="4">
        <v>0</v>
      </c>
      <c r="D8" s="3">
        <f t="shared" si="0"/>
        <v>0</v>
      </c>
      <c r="E8" s="45"/>
      <c r="F8" s="46"/>
      <c r="G8" s="46"/>
      <c r="H8" s="46"/>
      <c r="I8" s="42"/>
      <c r="J8" s="42"/>
    </row>
    <row r="9" spans="1:10" ht="14.25" customHeight="1" x14ac:dyDescent="0.3">
      <c r="A9" s="2" t="s">
        <v>28</v>
      </c>
      <c r="B9" s="3">
        <v>74900</v>
      </c>
      <c r="C9" s="4">
        <v>0</v>
      </c>
      <c r="D9" s="3">
        <f t="shared" si="0"/>
        <v>0</v>
      </c>
      <c r="E9" s="41"/>
      <c r="F9" s="42"/>
      <c r="G9" s="42"/>
      <c r="H9" s="42"/>
      <c r="I9" s="42"/>
      <c r="J9" s="42"/>
    </row>
    <row r="10" spans="1:10" ht="15.6" x14ac:dyDescent="0.3">
      <c r="A10" s="19" t="s">
        <v>24</v>
      </c>
      <c r="B10" s="20"/>
      <c r="C10" s="20"/>
      <c r="D10" s="20"/>
      <c r="E10" s="41"/>
      <c r="F10" s="42"/>
      <c r="G10" s="42"/>
      <c r="H10" s="42"/>
      <c r="I10" s="42"/>
      <c r="J10" s="42"/>
    </row>
    <row r="11" spans="1:10" x14ac:dyDescent="0.3">
      <c r="A11" s="5" t="s">
        <v>29</v>
      </c>
      <c r="B11" s="6">
        <v>9000</v>
      </c>
      <c r="C11" s="7">
        <v>0</v>
      </c>
      <c r="D11" s="6">
        <f>B11*C11</f>
        <v>0</v>
      </c>
      <c r="E11" s="41"/>
      <c r="F11" s="42"/>
      <c r="G11" s="42"/>
      <c r="H11" s="42"/>
      <c r="I11" s="42"/>
      <c r="J11" s="42"/>
    </row>
    <row r="12" spans="1:10" x14ac:dyDescent="0.3">
      <c r="A12" s="5" t="s">
        <v>30</v>
      </c>
      <c r="B12" s="3">
        <v>14500</v>
      </c>
      <c r="C12" s="4">
        <v>0</v>
      </c>
      <c r="D12" s="3">
        <f>B12*C12</f>
        <v>0</v>
      </c>
      <c r="E12" s="41"/>
      <c r="F12" s="42"/>
      <c r="G12" s="42"/>
      <c r="H12" s="42"/>
      <c r="I12" s="42"/>
      <c r="J12" s="42"/>
    </row>
    <row r="13" spans="1:10" x14ac:dyDescent="0.3">
      <c r="A13" s="34" t="s">
        <v>31</v>
      </c>
      <c r="B13" s="8">
        <v>21000</v>
      </c>
      <c r="C13" s="9">
        <v>0</v>
      </c>
      <c r="D13" s="8">
        <f>B13*C13</f>
        <v>0</v>
      </c>
    </row>
    <row r="14" spans="1:10" x14ac:dyDescent="0.3">
      <c r="A14" s="2" t="s">
        <v>33</v>
      </c>
      <c r="B14" s="3">
        <v>34900</v>
      </c>
      <c r="C14" s="4">
        <v>0</v>
      </c>
      <c r="D14" s="3">
        <f t="shared" ref="D14" si="1">B14*C14</f>
        <v>0</v>
      </c>
    </row>
    <row r="15" spans="1:10" x14ac:dyDescent="0.3">
      <c r="A15" s="40" t="s">
        <v>32</v>
      </c>
      <c r="B15" s="13">
        <v>63400</v>
      </c>
      <c r="C15" s="14">
        <v>0</v>
      </c>
      <c r="D15" s="13">
        <f t="shared" si="0"/>
        <v>0</v>
      </c>
    </row>
    <row r="16" spans="1:10" ht="15.6" x14ac:dyDescent="0.3">
      <c r="A16" s="19" t="s">
        <v>8</v>
      </c>
      <c r="B16" s="20"/>
      <c r="C16" s="20"/>
      <c r="D16" s="20"/>
    </row>
    <row r="17" spans="1:8" x14ac:dyDescent="0.3">
      <c r="A17" s="2" t="s">
        <v>34</v>
      </c>
      <c r="B17" s="3">
        <v>14000</v>
      </c>
      <c r="C17" s="4">
        <v>0</v>
      </c>
      <c r="D17" s="3">
        <f t="shared" si="0"/>
        <v>0</v>
      </c>
      <c r="E17" s="45"/>
      <c r="F17" s="46"/>
      <c r="G17" s="46"/>
      <c r="H17" s="46"/>
    </row>
    <row r="18" spans="1:8" x14ac:dyDescent="0.3">
      <c r="A18" s="2" t="s">
        <v>36</v>
      </c>
      <c r="B18" s="3">
        <v>17000</v>
      </c>
      <c r="C18" s="4">
        <v>0</v>
      </c>
      <c r="D18" s="3">
        <f t="shared" si="0"/>
        <v>0</v>
      </c>
      <c r="E18" s="45"/>
      <c r="F18" s="46"/>
      <c r="G18" s="46"/>
      <c r="H18" s="46"/>
    </row>
    <row r="19" spans="1:8" x14ac:dyDescent="0.3">
      <c r="A19" s="47" t="s">
        <v>38</v>
      </c>
      <c r="B19" s="48">
        <v>24000</v>
      </c>
      <c r="C19" s="4">
        <v>0</v>
      </c>
      <c r="D19" s="48">
        <f t="shared" si="0"/>
        <v>0</v>
      </c>
      <c r="E19" s="45"/>
      <c r="F19" s="46"/>
      <c r="G19" s="46"/>
      <c r="H19" s="46"/>
    </row>
    <row r="20" spans="1:8" x14ac:dyDescent="0.3">
      <c r="A20" s="2" t="s">
        <v>37</v>
      </c>
      <c r="B20" s="8">
        <v>29000</v>
      </c>
      <c r="C20" s="4">
        <v>0</v>
      </c>
      <c r="D20" s="8">
        <f t="shared" si="0"/>
        <v>0</v>
      </c>
      <c r="E20" s="45"/>
      <c r="F20" s="46"/>
      <c r="G20" s="46"/>
      <c r="H20" s="46"/>
    </row>
    <row r="21" spans="1:8" x14ac:dyDescent="0.3">
      <c r="A21" s="47" t="s">
        <v>39</v>
      </c>
      <c r="B21" s="3">
        <v>49000</v>
      </c>
      <c r="C21" s="4">
        <v>0</v>
      </c>
      <c r="D21" s="3">
        <f t="shared" si="0"/>
        <v>0</v>
      </c>
      <c r="E21" s="45"/>
      <c r="F21" s="46"/>
      <c r="G21" s="46"/>
      <c r="H21" s="46"/>
    </row>
    <row r="22" spans="1:8" x14ac:dyDescent="0.3">
      <c r="A22" s="2" t="s">
        <v>40</v>
      </c>
      <c r="B22" s="48">
        <v>73000</v>
      </c>
      <c r="C22" s="4">
        <v>0</v>
      </c>
      <c r="D22" s="3">
        <f t="shared" si="0"/>
        <v>0</v>
      </c>
      <c r="E22" s="45"/>
      <c r="F22" s="46"/>
      <c r="G22" s="46"/>
      <c r="H22" s="46"/>
    </row>
    <row r="23" spans="1:8" x14ac:dyDescent="0.3">
      <c r="A23" s="47" t="s">
        <v>41</v>
      </c>
      <c r="B23" s="8">
        <v>97000</v>
      </c>
      <c r="C23" s="4">
        <v>0</v>
      </c>
      <c r="D23" s="3">
        <f>B23*C23</f>
        <v>0</v>
      </c>
      <c r="E23" s="45"/>
      <c r="F23" s="46"/>
      <c r="G23" s="46"/>
      <c r="H23" s="46"/>
    </row>
    <row r="24" spans="1:8" x14ac:dyDescent="0.3">
      <c r="A24" s="2" t="s">
        <v>18</v>
      </c>
      <c r="B24" s="6">
        <v>29500</v>
      </c>
      <c r="C24" s="7">
        <v>0</v>
      </c>
      <c r="D24" s="3">
        <f t="shared" si="0"/>
        <v>0</v>
      </c>
      <c r="E24" s="45"/>
      <c r="F24" s="46"/>
      <c r="G24" s="46"/>
      <c r="H24" s="46"/>
    </row>
    <row r="25" spans="1:8" x14ac:dyDescent="0.3">
      <c r="A25" s="47" t="s">
        <v>17</v>
      </c>
      <c r="B25" s="3">
        <v>42900</v>
      </c>
      <c r="C25" s="4">
        <v>0</v>
      </c>
      <c r="D25" s="3">
        <f t="shared" si="0"/>
        <v>0</v>
      </c>
      <c r="E25" s="45"/>
      <c r="F25" s="46"/>
      <c r="G25" s="46"/>
      <c r="H25" s="46"/>
    </row>
    <row r="26" spans="1:8" x14ac:dyDescent="0.3">
      <c r="A26" s="2" t="s">
        <v>16</v>
      </c>
      <c r="B26" s="6">
        <v>66600</v>
      </c>
      <c r="C26" s="7">
        <v>0</v>
      </c>
      <c r="D26" s="6">
        <f t="shared" si="0"/>
        <v>0</v>
      </c>
      <c r="E26" s="45"/>
      <c r="F26" s="46"/>
      <c r="G26" s="46"/>
      <c r="H26" s="46"/>
    </row>
    <row r="27" spans="1:8" x14ac:dyDescent="0.3">
      <c r="A27" s="5" t="s">
        <v>15</v>
      </c>
      <c r="B27" s="35">
        <v>119900</v>
      </c>
      <c r="C27" s="36">
        <v>0</v>
      </c>
      <c r="D27" s="13">
        <f t="shared" si="0"/>
        <v>0</v>
      </c>
      <c r="E27" s="45"/>
      <c r="F27" s="46"/>
      <c r="G27" s="46"/>
      <c r="H27" s="46"/>
    </row>
    <row r="28" spans="1:8" x14ac:dyDescent="0.3">
      <c r="A28" s="16" t="s">
        <v>35</v>
      </c>
      <c r="B28" s="17"/>
      <c r="C28" s="18"/>
      <c r="D28" s="17"/>
      <c r="E28" s="45"/>
      <c r="F28" s="46"/>
      <c r="G28" s="46"/>
      <c r="H28" s="46"/>
    </row>
    <row r="29" spans="1:8" ht="15.6" x14ac:dyDescent="0.3">
      <c r="A29" s="22" t="s">
        <v>7</v>
      </c>
      <c r="B29" s="23"/>
      <c r="C29" s="27"/>
      <c r="D29" s="27"/>
      <c r="E29" s="45"/>
      <c r="F29" s="46"/>
      <c r="G29" s="46"/>
      <c r="H29" s="46"/>
    </row>
    <row r="30" spans="1:8" x14ac:dyDescent="0.3">
      <c r="A30" s="33" t="s">
        <v>11</v>
      </c>
      <c r="B30" s="32">
        <v>15000</v>
      </c>
      <c r="C30" s="4">
        <v>0</v>
      </c>
      <c r="D30" s="3">
        <f t="shared" si="0"/>
        <v>0</v>
      </c>
      <c r="E30" s="45"/>
      <c r="F30" s="46"/>
      <c r="G30" s="46"/>
      <c r="H30" s="46"/>
    </row>
    <row r="31" spans="1:8" x14ac:dyDescent="0.3">
      <c r="A31" s="33" t="s">
        <v>12</v>
      </c>
      <c r="B31" s="32">
        <v>29000</v>
      </c>
      <c r="C31" s="4">
        <v>0</v>
      </c>
      <c r="D31" s="3">
        <f t="shared" si="0"/>
        <v>0</v>
      </c>
      <c r="E31" s="45"/>
      <c r="F31" s="46"/>
      <c r="G31" s="46"/>
      <c r="H31" s="46"/>
    </row>
    <row r="32" spans="1:8" x14ac:dyDescent="0.3">
      <c r="A32" s="33" t="s">
        <v>22</v>
      </c>
      <c r="B32" s="43">
        <v>4900</v>
      </c>
      <c r="C32" s="4">
        <v>0</v>
      </c>
      <c r="D32" s="3">
        <f t="shared" si="0"/>
        <v>0</v>
      </c>
      <c r="E32" s="45"/>
      <c r="F32" s="46"/>
      <c r="G32" s="46"/>
      <c r="H32" s="46"/>
    </row>
    <row r="33" spans="1:8" x14ac:dyDescent="0.3">
      <c r="A33" s="31" t="s">
        <v>42</v>
      </c>
      <c r="B33" s="13">
        <v>18900</v>
      </c>
      <c r="C33" s="14">
        <v>0</v>
      </c>
      <c r="D33" s="13">
        <f t="shared" si="0"/>
        <v>0</v>
      </c>
      <c r="E33" s="45"/>
      <c r="F33" s="46"/>
      <c r="G33" s="46"/>
      <c r="H33" s="46"/>
    </row>
    <row r="34" spans="1:8" ht="15.6" x14ac:dyDescent="0.3">
      <c r="A34" s="15" t="s">
        <v>13</v>
      </c>
      <c r="B34" s="21"/>
      <c r="C34" s="7">
        <v>1</v>
      </c>
      <c r="D34" s="25">
        <f>SUM(D2:D33)</f>
        <v>0</v>
      </c>
      <c r="E34" s="45"/>
      <c r="F34" s="46"/>
      <c r="G34" s="46"/>
      <c r="H34" s="46"/>
    </row>
    <row r="35" spans="1:8" ht="18" x14ac:dyDescent="0.35">
      <c r="A35" s="24" t="s">
        <v>10</v>
      </c>
      <c r="B35" s="20"/>
      <c r="C35" s="20"/>
      <c r="D35" s="26">
        <f>ROUNDUP(D34*1.27,0)*C34</f>
        <v>0</v>
      </c>
      <c r="E35" s="45"/>
      <c r="F35" s="46"/>
      <c r="G35" s="46"/>
      <c r="H35" s="46"/>
    </row>
    <row r="36" spans="1:8" x14ac:dyDescent="0.3">
      <c r="A36" s="10" t="s">
        <v>5</v>
      </c>
      <c r="C36" s="11" t="s">
        <v>3</v>
      </c>
    </row>
    <row r="37" spans="1:8" x14ac:dyDescent="0.3">
      <c r="A37" s="12" t="s">
        <v>6</v>
      </c>
    </row>
    <row r="38" spans="1:8" x14ac:dyDescent="0.3">
      <c r="A38" s="12" t="s">
        <v>43</v>
      </c>
    </row>
    <row r="39" spans="1:8" x14ac:dyDescent="0.3">
      <c r="A39" s="12" t="s">
        <v>14</v>
      </c>
    </row>
    <row r="40" spans="1:8" x14ac:dyDescent="0.3">
      <c r="A40" s="37">
        <v>42751</v>
      </c>
    </row>
  </sheetData>
  <protectedRanges>
    <protectedRange sqref="C30:C34" name="Range5"/>
    <protectedRange sqref="C17:C27" name="Range4"/>
    <protectedRange sqref="C2:C4" name="Tartomány1"/>
    <protectedRange sqref="C6:C9" name="Tartomány2"/>
    <protectedRange sqref="C11:C15" name="Range3"/>
  </protectedRanges>
  <mergeCells count="3">
    <mergeCell ref="G1:H6"/>
    <mergeCell ref="E17:H35"/>
    <mergeCell ref="E7:H8"/>
  </mergeCells>
  <dataValidations count="4">
    <dataValidation type="whole" allowBlank="1" showInputMessage="1" showErrorMessage="1" errorTitle="Hibás érték!" error="Maximum 1 DVD meghajtó fogadására alkalmas a szerver!" sqref="C4" xr:uid="{00000000-0002-0000-0000-000000000000}">
      <formula1>0</formula1>
      <formula2>1</formula2>
    </dataValidation>
    <dataValidation type="whole" allowBlank="1" showInputMessage="1" showErrorMessage="1" errorTitle="Hibás érték!" error="Maximum 2db SSD építhető a szerverbe!" sqref="C14:C15" xr:uid="{00000000-0002-0000-0000-000001000000}">
      <formula1>0</formula1>
      <formula2>2</formula2>
    </dataValidation>
    <dataValidation type="whole" allowBlank="1" showInputMessage="1" showErrorMessage="1" errorTitle="Hibás érték!" error="A szerver maximum 4 modul fogadására alkalmas!" sqref="C6:C9" xr:uid="{00000000-0002-0000-0000-000002000000}">
      <formula1>0</formula1>
      <formula2>4</formula2>
    </dataValidation>
    <dataValidation type="whole" allowBlank="1" showInputMessage="1" showErrorMessage="1" errorTitle="Hibás érték!" error="Maximum 4db HDD építhető a szerverbe!" sqref="C17:C29 C11:C13" xr:uid="{00000000-0002-0000-0000-000003000000}">
      <formula1>0</formula1>
      <formula2>4</formula2>
    </dataValidation>
  </dataValidations>
  <hyperlinks>
    <hyperlink ref="C36" r:id="rId1" xr:uid="{00000000-0004-0000-0000-000000000000}"/>
    <hyperlink ref="A33" r:id="rId2" display="Eaton 5E850iUSB szünetmentes tápegység - DIN, USB" xr:uid="{00000000-0004-0000-0000-000002000000}"/>
    <hyperlink ref="A31" r:id="rId3" xr:uid="{00000000-0004-0000-0000-000003000000}"/>
    <hyperlink ref="A30" r:id="rId4" xr:uid="{00000000-0004-0000-0000-000004000000}"/>
  </hyperlinks>
  <pageMargins left="0.7" right="0.7" top="0.75" bottom="0.75" header="0.3" footer="0.3"/>
  <pageSetup paperSize="9"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DELL T30</vt:lpstr>
    </vt:vector>
  </TitlesOfParts>
  <Company>MOLEHAND Kft.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DELL T20 kalkulátor</dc:title>
  <dc:creator>Molnár Péter</dc:creator>
  <cp:lastModifiedBy>Natália</cp:lastModifiedBy>
  <dcterms:created xsi:type="dcterms:W3CDTF">2015-09-10T07:00:43Z</dcterms:created>
  <dcterms:modified xsi:type="dcterms:W3CDTF">2020-04-30T10:12:10Z</dcterms:modified>
  <cp:contentStatus>Végleges</cp:contentStatus>
</cp:coreProperties>
</file>